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50" activeTab="0"/>
  </bookViews>
  <sheets>
    <sheet name="2564 sk Marka ve Turquality" sheetId="1" r:id="rId1"/>
  </sheets>
  <definedNames>
    <definedName name="_xlnm.Print_Area" localSheetId="0">'2564 sk Marka ve Turquality'!$B$1:$F$35</definedName>
  </definedNames>
  <calcPr fullCalcOnLoad="1"/>
</workbook>
</file>

<file path=xl/sharedStrings.xml><?xml version="1.0" encoding="utf-8"?>
<sst xmlns="http://schemas.openxmlformats.org/spreadsheetml/2006/main" count="109" uniqueCount="85">
  <si>
    <t>Destek Unsuru</t>
  </si>
  <si>
    <t>Ürün/Hizmet/Marka Tescil- Korunma Desteği</t>
  </si>
  <si>
    <t>Belgelendirme, Ruhsatlandırma ve Test Desteği</t>
  </si>
  <si>
    <t>Reklam, Tanıtım ve Pazarlama Desteği</t>
  </si>
  <si>
    <t>Yurt Dışı Birim Dekorasyon, Teknik Donanım ve Kurulum Desteği</t>
  </si>
  <si>
    <t>Yurt Dışı Satış Alanı Dekorasyon, Teknik Donanım ve Kurulum Desteği</t>
  </si>
  <si>
    <t>Yurt Dışı Etkinlik Katılım Desteği</t>
  </si>
  <si>
    <t>Yurt İçi Etkinlik Katılım Desteği</t>
  </si>
  <si>
    <t>Acente Komisyon Desteği</t>
  </si>
  <si>
    <t>Uluslararası Kuruluşlara Üyelik Giderleri Desteği</t>
  </si>
  <si>
    <t>Franchising (Kira) Desteği</t>
  </si>
  <si>
    <t>Franchising (Kurulum) Desteği</t>
  </si>
  <si>
    <t>Ön İnceleme</t>
  </si>
  <si>
    <t>TİM ve HİB'in TQ Programının yürütülmesine ilişkin olarak Kararın 12. maddesinde yer alan giderleri</t>
  </si>
  <si>
    <t>İlgili Madde</t>
  </si>
  <si>
    <t>Faydalanabilecek Kurum</t>
  </si>
  <si>
    <t>Diğer İşbirliği Kuruluşları</t>
  </si>
  <si>
    <t>9/1/(a)</t>
  </si>
  <si>
    <t>9/1/(b)</t>
  </si>
  <si>
    <t>9/1/(c)</t>
  </si>
  <si>
    <t>Birden fazla birlik</t>
  </si>
  <si>
    <t>Yararlanıcı</t>
  </si>
  <si>
    <t>10/1/(a)</t>
  </si>
  <si>
    <t>10/1/(b)</t>
  </si>
  <si>
    <t>10/1/(c)/1</t>
  </si>
  <si>
    <t>10/1/(c)/2</t>
  </si>
  <si>
    <t>10/1/(ç)</t>
  </si>
  <si>
    <t>10/1/(e)/1</t>
  </si>
  <si>
    <t>10/1/(e)/2</t>
  </si>
  <si>
    <t>Danışmanlık Faaliyeti Desteği</t>
  </si>
  <si>
    <t>10/1/(f)</t>
  </si>
  <si>
    <t>İstihdam Desteği</t>
  </si>
  <si>
    <t>10/1/(g)</t>
  </si>
  <si>
    <t>10/1/(ğ)</t>
  </si>
  <si>
    <t>10/1/(d)</t>
  </si>
  <si>
    <t>11/1/(d)/1/(ii)</t>
  </si>
  <si>
    <t>11/1/(d)/2/(ii)</t>
  </si>
  <si>
    <t>11/1/(d)/3/(i)</t>
  </si>
  <si>
    <t>11/1/(d)/3/(ii)</t>
  </si>
  <si>
    <t>Franchising Kira Desteği</t>
  </si>
  <si>
    <t>Franschising Kurulum/Dekorasyon/Teknik Donanım Desteği</t>
  </si>
  <si>
    <t>TİM ve iştigal ettiği sektörü tek başına temsil eden birlikler</t>
  </si>
  <si>
    <t>Diğer Birlikler</t>
  </si>
  <si>
    <t>9/2</t>
  </si>
  <si>
    <t>Reklam, Tanıtım ve Pazarlama, Danışmanlık, Pazar Araştırması ve Raporlama (1)</t>
  </si>
  <si>
    <t>Reklam, Tanıtım ve Pazarlama, Danışmanlık, Pazar Araştırması ve Raporlama (2)</t>
  </si>
  <si>
    <t>Reklam, Tanıtım ve Pazarlama, Danışmanlık, Pazar Araştırması ve Raporlama  (3)</t>
  </si>
  <si>
    <t>Reklam, Tanıtım ve Pazarlama, Danışmanlık, Pazar Araştırması ve Raporlama (4)</t>
  </si>
  <si>
    <t>Yurt Dışı Birim (kira)</t>
  </si>
  <si>
    <t>Yurt Dışı Birim (kurulum, dekorasyon)</t>
  </si>
  <si>
    <t>Rapor</t>
  </si>
  <si>
    <t>10/1/(h)</t>
  </si>
  <si>
    <t>10/1/(ı)</t>
  </si>
  <si>
    <t>10/1/(i)</t>
  </si>
  <si>
    <t>10/1/(j)</t>
  </si>
  <si>
    <t>Ürün Yerleştirme Desteği</t>
  </si>
  <si>
    <t>10/1/(k)</t>
  </si>
  <si>
    <t>TURQUALITY ® Destek Programı</t>
  </si>
  <si>
    <t>12/1</t>
  </si>
  <si>
    <t>TURQUALITY ® Programının Yürütülmesi</t>
  </si>
  <si>
    <t>TİM ve Birlik</t>
  </si>
  <si>
    <t>Tanımlama</t>
  </si>
  <si>
    <t>6/3</t>
  </si>
  <si>
    <t>Ön inceleme bedeli</t>
  </si>
  <si>
    <t>16</t>
  </si>
  <si>
    <t>Stratejik İş Planı Çalışması Desteği</t>
  </si>
  <si>
    <t>Stratejik İş Planı</t>
  </si>
  <si>
    <t>2023</t>
  </si>
  <si>
    <t>TURQUALITY ® 
İşbirliği Kuruluşlarına Yönelik Destekler</t>
  </si>
  <si>
    <t>Marka Destek Programı
 Yararlanıcılara Yönelik Destekler</t>
  </si>
  <si>
    <t>2564 SAYILI KARAR'IN UUE GENELGESİ - DESTEK ÜST LİMİTLERİ (TL)-TURQUALITY ®</t>
  </si>
  <si>
    <t>Yararlanıcı için üst limit</t>
  </si>
  <si>
    <t>37/2</t>
  </si>
  <si>
    <t>2023 YILI (ORTALAMA TÜFE+ ORTALAMA Yİ-ÜFE)/2: %51,895</t>
  </si>
  <si>
    <t>2564 SAYILI DÖVİZ KAZANDIRICI HİZMET SEKTÖRLERİ MARKALAŞMA
DESTEKLERİ HAKKINDA KARAR DESTEK ÜST LİMİTLERİ (TL)</t>
  </si>
  <si>
    <t>2024</t>
  </si>
  <si>
    <t>TURQUALITY ® Yararlanıcısı</t>
  </si>
  <si>
    <t>9/6/b</t>
  </si>
  <si>
    <t>Konaklama</t>
  </si>
  <si>
    <t>Reklam, tanıtım ve pazarlama, danışmanlık, pazar araştırması çalışması giderlerinin desteklenmesi</t>
  </si>
  <si>
    <t>11/8/b</t>
  </si>
  <si>
    <t>Reklam, tanıtım ve pazarlama faaliyetlerinin desteklenmesi</t>
  </si>
  <si>
    <t>16/3</t>
  </si>
  <si>
    <t>Danışmanlık</t>
  </si>
  <si>
    <t>Danışmanlık giderlerinin desteklenmesi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</si>
</sst>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$-1409]#,##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  <numFmt numFmtId="177" formatCode="#,##0_ ;\-#,##0\ "/>
    <numFmt numFmtId="178" formatCode="[$-41F]d\ mmmm\ yyyy\ dddd"/>
    <numFmt numFmtId="179" formatCode="&quot;₺&quot;#,##0.00"/>
    <numFmt numFmtId="180" formatCode="_-* #,##0.000\ &quot;TL&quot;_-;\-* #,##0.000\ &quot;TL&quot;_-;_-* &quot;-&quot;??\ &quot;TL&quot;_-;_-@_-"/>
    <numFmt numFmtId="181" formatCode="_-* #,##0.0000\ &quot;TL&quot;_-;\-* #,##0.0000\ &quot;TL&quot;_-;_-* &quot;-&quot;??\ &quot;TL&quot;_-;_-@_-"/>
    <numFmt numFmtId="182" formatCode="_-* #,##0.0\ &quot;TL&quot;_-;\-* #,##0.0\ &quot;TL&quot;_-;_-* &quot;-&quot;??\ &quot;TL&quot;_-;_-@_-"/>
    <numFmt numFmtId="183" formatCode="_-* #,##0\ &quot;TL&quot;_-;\-* #,##0\ &quot;TL&quot;_-;_-* &quot;-&quot;??\ &quot;TL&quot;_-;_-@_-"/>
    <numFmt numFmtId="184" formatCode="_-* #,##0.000\ _T_L_-;\-* #,##0.000\ _T_L_-;_-* &quot;-&quot;??\ _T_L_-;_-@_-"/>
    <numFmt numFmtId="185" formatCode="_-* #,##0.0\ _T_L_-;\-* #,##0.0\ _T_L_-;_-* &quot;-&quot;??\ _T_L_-;_-@_-"/>
    <numFmt numFmtId="186" formatCode="_-* #,##0\ _T_L_-;\-* #,##0\ _T_L_-;_-* &quot;-&quot;??\ _T_L_-;_-@_-"/>
    <numFmt numFmtId="187" formatCode="_-[$₺-41F]* #,##0.00_-;\-[$₺-41F]* #,##0.00_-;_-[$₺-41F]* &quot;-&quot;??_-;_-@_-"/>
    <numFmt numFmtId="188" formatCode="&quot;₺&quot;#,##0.0"/>
    <numFmt numFmtId="189" formatCode="&quot;₺&quot;#,##0"/>
    <numFmt numFmtId="190" formatCode="0.000"/>
    <numFmt numFmtId="191" formatCode="0.0"/>
    <numFmt numFmtId="192" formatCode="&quot;₺&quot;#,##0.000"/>
    <numFmt numFmtId="193" formatCode="&quot;₺&quot;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1" fillId="25" borderId="8" applyNumberFormat="0" applyFont="0" applyAlignment="0" applyProtection="0"/>
    <xf numFmtId="0" fontId="34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 horizontal="right" vertical="center"/>
    </xf>
    <xf numFmtId="186" fontId="0" fillId="0" borderId="0" xfId="53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textRotation="90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textRotation="90" wrapText="1"/>
    </xf>
    <xf numFmtId="189" fontId="1" fillId="0" borderId="11" xfId="53" applyNumberFormat="1" applyFont="1" applyFill="1" applyBorder="1" applyAlignment="1">
      <alignment horizontal="center" vertical="center" wrapText="1"/>
    </xf>
    <xf numFmtId="189" fontId="0" fillId="0" borderId="16" xfId="53" applyNumberFormat="1" applyFont="1" applyFill="1" applyBorder="1" applyAlignment="1">
      <alignment horizontal="center" vertical="center"/>
    </xf>
    <xf numFmtId="189" fontId="1" fillId="0" borderId="15" xfId="53" applyNumberFormat="1" applyFont="1" applyFill="1" applyBorder="1" applyAlignment="1">
      <alignment horizontal="center" vertical="center" wrapText="1"/>
    </xf>
    <xf numFmtId="189" fontId="0" fillId="0" borderId="17" xfId="53" applyNumberFormat="1" applyFont="1" applyFill="1" applyBorder="1" applyAlignment="1">
      <alignment horizontal="center" vertical="center"/>
    </xf>
    <xf numFmtId="189" fontId="1" fillId="0" borderId="13" xfId="53" applyNumberFormat="1" applyFont="1" applyFill="1" applyBorder="1" applyAlignment="1">
      <alignment horizontal="center" vertical="center" wrapText="1"/>
    </xf>
    <xf numFmtId="189" fontId="0" fillId="0" borderId="18" xfId="53" applyNumberFormat="1" applyFont="1" applyFill="1" applyBorder="1" applyAlignment="1">
      <alignment horizontal="center" vertical="center"/>
    </xf>
    <xf numFmtId="189" fontId="1" fillId="0" borderId="10" xfId="53" applyNumberFormat="1" applyFont="1" applyFill="1" applyBorder="1" applyAlignment="1">
      <alignment horizontal="center" vertical="center" wrapText="1"/>
    </xf>
    <xf numFmtId="189" fontId="0" fillId="0" borderId="19" xfId="53" applyNumberFormat="1" applyFont="1" applyFill="1" applyBorder="1" applyAlignment="1">
      <alignment horizontal="center" vertical="center"/>
    </xf>
    <xf numFmtId="189" fontId="0" fillId="0" borderId="20" xfId="53" applyNumberFormat="1" applyFont="1" applyFill="1" applyBorder="1" applyAlignment="1">
      <alignment horizontal="center" vertical="center"/>
    </xf>
    <xf numFmtId="189" fontId="0" fillId="0" borderId="21" xfId="53" applyNumberFormat="1" applyFont="1" applyFill="1" applyBorder="1" applyAlignment="1">
      <alignment horizontal="center" vertical="center"/>
    </xf>
    <xf numFmtId="189" fontId="0" fillId="0" borderId="22" xfId="53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53" applyNumberFormat="1" applyFont="1" applyFill="1" applyBorder="1" applyAlignment="1">
      <alignment horizontal="center" vertical="center" wrapText="1"/>
    </xf>
    <xf numFmtId="0" fontId="2" fillId="0" borderId="22" xfId="53" applyNumberFormat="1" applyFont="1" applyFill="1" applyBorder="1" applyAlignment="1">
      <alignment horizontal="center" vertical="center" wrapText="1"/>
    </xf>
    <xf numFmtId="189" fontId="0" fillId="0" borderId="10" xfId="5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89" fontId="0" fillId="0" borderId="0" xfId="53" applyNumberFormat="1" applyFont="1" applyFill="1" applyBorder="1" applyAlignment="1">
      <alignment horizontal="center" vertical="center"/>
    </xf>
    <xf numFmtId="189" fontId="1" fillId="0" borderId="0" xfId="53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textRotation="90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49" fontId="35" fillId="0" borderId="13" xfId="53" applyNumberFormat="1" applyFont="1" applyFill="1" applyBorder="1" applyAlignment="1">
      <alignment horizontal="center" vertical="center"/>
    </xf>
    <xf numFmtId="49" fontId="35" fillId="0" borderId="18" xfId="53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86" fontId="4" fillId="0" borderId="38" xfId="53" applyNumberFormat="1" applyFont="1" applyFill="1" applyBorder="1" applyAlignment="1">
      <alignment horizontal="left" vertical="center"/>
    </xf>
    <xf numFmtId="186" fontId="4" fillId="0" borderId="39" xfId="53" applyNumberFormat="1" applyFont="1" applyFill="1" applyBorder="1" applyAlignment="1">
      <alignment horizontal="left" vertical="center"/>
    </xf>
    <xf numFmtId="186" fontId="4" fillId="0" borderId="40" xfId="53" applyNumberFormat="1" applyFont="1" applyFill="1" applyBorder="1" applyAlignment="1">
      <alignment horizontal="left" vertical="center"/>
    </xf>
    <xf numFmtId="186" fontId="3" fillId="0" borderId="14" xfId="53" applyNumberFormat="1" applyFont="1" applyFill="1" applyBorder="1" applyAlignment="1">
      <alignment horizontal="center" vertical="center" wrapText="1"/>
    </xf>
    <xf numFmtId="186" fontId="3" fillId="0" borderId="28" xfId="53" applyNumberFormat="1" applyFont="1" applyFill="1" applyBorder="1" applyAlignment="1">
      <alignment horizontal="center" vertical="center"/>
    </xf>
    <xf numFmtId="186" fontId="3" fillId="0" borderId="29" xfId="53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textRotation="90" wrapText="1"/>
    </xf>
    <xf numFmtId="0" fontId="37" fillId="0" borderId="42" xfId="0" applyFont="1" applyFill="1" applyBorder="1" applyAlignment="1">
      <alignment horizontal="center" vertical="center" textRotation="90" wrapText="1"/>
    </xf>
    <xf numFmtId="0" fontId="37" fillId="0" borderId="23" xfId="0" applyFont="1" applyFill="1" applyBorder="1" applyAlignment="1">
      <alignment horizontal="center" vertical="center" textRotation="90" wrapText="1"/>
    </xf>
    <xf numFmtId="0" fontId="38" fillId="0" borderId="41" xfId="0" applyFont="1" applyFill="1" applyBorder="1" applyAlignment="1">
      <alignment horizontal="center" vertical="center" textRotation="90" wrapText="1"/>
    </xf>
    <xf numFmtId="0" fontId="38" fillId="0" borderId="42" xfId="0" applyFont="1" applyFill="1" applyBorder="1" applyAlignment="1">
      <alignment horizontal="center" vertical="center" textRotation="90" wrapText="1"/>
    </xf>
    <xf numFmtId="0" fontId="38" fillId="0" borderId="23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189" fontId="0" fillId="0" borderId="46" xfId="53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9" sqref="I38:I39"/>
    </sheetView>
  </sheetViews>
  <sheetFormatPr defaultColWidth="9.140625" defaultRowHeight="15"/>
  <cols>
    <col min="1" max="1" width="23.421875" style="1" customWidth="1"/>
    <col min="2" max="2" width="38.28125" style="1" customWidth="1"/>
    <col min="3" max="3" width="14.28125" style="4" customWidth="1"/>
    <col min="4" max="4" width="20.140625" style="1" customWidth="1"/>
    <col min="5" max="6" width="17.28125" style="3" customWidth="1"/>
    <col min="7" max="7" width="14.710937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spans="1:6" ht="54" customHeight="1" thickBot="1">
      <c r="A1" s="61" t="s">
        <v>74</v>
      </c>
      <c r="B1" s="62"/>
      <c r="C1" s="62"/>
      <c r="D1" s="62"/>
      <c r="E1" s="62"/>
      <c r="F1" s="63"/>
    </row>
    <row r="2" spans="1:6" ht="16.5" thickBot="1">
      <c r="A2" s="58" t="s">
        <v>73</v>
      </c>
      <c r="B2" s="59"/>
      <c r="C2" s="59"/>
      <c r="D2" s="59"/>
      <c r="E2" s="59"/>
      <c r="F2" s="60"/>
    </row>
    <row r="3" spans="1:6" ht="30.75" thickBot="1">
      <c r="A3" s="5"/>
      <c r="B3" s="28" t="s">
        <v>0</v>
      </c>
      <c r="C3" s="29" t="s">
        <v>14</v>
      </c>
      <c r="D3" s="30" t="s">
        <v>15</v>
      </c>
      <c r="E3" s="31">
        <v>2023</v>
      </c>
      <c r="F3" s="32">
        <v>2024</v>
      </c>
    </row>
    <row r="4" spans="1:6" ht="52.5" customHeight="1">
      <c r="A4" s="65" t="s">
        <v>68</v>
      </c>
      <c r="B4" s="11" t="s">
        <v>44</v>
      </c>
      <c r="C4" s="12" t="s">
        <v>17</v>
      </c>
      <c r="D4" s="11" t="s">
        <v>41</v>
      </c>
      <c r="E4" s="21">
        <v>12023000</v>
      </c>
      <c r="F4" s="22">
        <f>(E4/100*51.895)+E4</f>
        <v>18262335.85</v>
      </c>
    </row>
    <row r="5" spans="1:6" ht="45">
      <c r="A5" s="66"/>
      <c r="B5" s="6" t="s">
        <v>45</v>
      </c>
      <c r="C5" s="7" t="s">
        <v>18</v>
      </c>
      <c r="D5" s="6" t="s">
        <v>42</v>
      </c>
      <c r="E5" s="23">
        <v>6011000</v>
      </c>
      <c r="F5" s="24">
        <f>(E5/100*51.895)+E5</f>
        <v>9130408.45</v>
      </c>
    </row>
    <row r="6" spans="1:6" ht="45">
      <c r="A6" s="66"/>
      <c r="B6" s="6" t="s">
        <v>46</v>
      </c>
      <c r="C6" s="7" t="s">
        <v>19</v>
      </c>
      <c r="D6" s="6" t="s">
        <v>16</v>
      </c>
      <c r="E6" s="23">
        <v>2404000</v>
      </c>
      <c r="F6" s="25">
        <f>(E6/100*51.895)+E6</f>
        <v>3651555.8</v>
      </c>
    </row>
    <row r="7" spans="1:6" ht="64.5" customHeight="1" thickBot="1">
      <c r="A7" s="67"/>
      <c r="B7" s="9" t="s">
        <v>47</v>
      </c>
      <c r="C7" s="8" t="s">
        <v>43</v>
      </c>
      <c r="D7" s="9" t="s">
        <v>20</v>
      </c>
      <c r="E7" s="17">
        <v>6011000</v>
      </c>
      <c r="F7" s="18">
        <f>(E7/100*51.895)+E7</f>
        <v>9130408.45</v>
      </c>
    </row>
    <row r="8" spans="1:6" ht="31.5" customHeight="1" thickBot="1">
      <c r="A8" s="10"/>
      <c r="B8" s="55"/>
      <c r="C8" s="56"/>
      <c r="D8" s="56"/>
      <c r="E8" s="56"/>
      <c r="F8" s="57"/>
    </row>
    <row r="9" spans="1:6" ht="29.25" customHeight="1">
      <c r="A9" s="68" t="s">
        <v>69</v>
      </c>
      <c r="B9" s="11" t="s">
        <v>1</v>
      </c>
      <c r="C9" s="12" t="s">
        <v>22</v>
      </c>
      <c r="D9" s="11" t="s">
        <v>21</v>
      </c>
      <c r="E9" s="21">
        <v>1202000</v>
      </c>
      <c r="F9" s="22">
        <f>(E9/100*51.895)+E9</f>
        <v>1825777.9</v>
      </c>
    </row>
    <row r="10" spans="1:6" ht="15">
      <c r="A10" s="69"/>
      <c r="B10" s="6" t="s">
        <v>3</v>
      </c>
      <c r="C10" s="7" t="s">
        <v>23</v>
      </c>
      <c r="D10" s="6" t="s">
        <v>21</v>
      </c>
      <c r="E10" s="23">
        <v>9618000</v>
      </c>
      <c r="F10" s="24">
        <f aca="true" t="shared" si="0" ref="F10:F24">(E10/100*51.895)+E10</f>
        <v>14609261.100000001</v>
      </c>
    </row>
    <row r="11" spans="1:6" ht="15">
      <c r="A11" s="69"/>
      <c r="B11" s="6" t="s">
        <v>48</v>
      </c>
      <c r="C11" s="7" t="s">
        <v>24</v>
      </c>
      <c r="D11" s="6" t="s">
        <v>21</v>
      </c>
      <c r="E11" s="23">
        <v>14428000</v>
      </c>
      <c r="F11" s="24">
        <f t="shared" si="0"/>
        <v>21915410.6</v>
      </c>
    </row>
    <row r="12" spans="1:6" ht="15">
      <c r="A12" s="69"/>
      <c r="B12" s="6" t="s">
        <v>49</v>
      </c>
      <c r="C12" s="7" t="s">
        <v>25</v>
      </c>
      <c r="D12" s="6" t="s">
        <v>21</v>
      </c>
      <c r="E12" s="23">
        <v>7214000</v>
      </c>
      <c r="F12" s="24">
        <f t="shared" si="0"/>
        <v>10957705.3</v>
      </c>
    </row>
    <row r="13" spans="1:6" ht="30">
      <c r="A13" s="69"/>
      <c r="B13" s="6" t="s">
        <v>5</v>
      </c>
      <c r="C13" s="7" t="s">
        <v>26</v>
      </c>
      <c r="D13" s="6" t="s">
        <v>21</v>
      </c>
      <c r="E13" s="23">
        <v>4809000</v>
      </c>
      <c r="F13" s="24">
        <f t="shared" si="0"/>
        <v>7304630.550000001</v>
      </c>
    </row>
    <row r="14" spans="1:9" ht="69.75" customHeight="1">
      <c r="A14" s="69"/>
      <c r="B14" s="6" t="s">
        <v>2</v>
      </c>
      <c r="C14" s="7" t="s">
        <v>34</v>
      </c>
      <c r="D14" s="6" t="s">
        <v>21</v>
      </c>
      <c r="E14" s="23">
        <v>4809000</v>
      </c>
      <c r="F14" s="24">
        <f t="shared" si="0"/>
        <v>7304630.550000001</v>
      </c>
      <c r="I14" s="2"/>
    </row>
    <row r="15" spans="1:9" ht="45.75" customHeight="1">
      <c r="A15" s="69"/>
      <c r="B15" s="6" t="s">
        <v>10</v>
      </c>
      <c r="C15" s="7" t="s">
        <v>27</v>
      </c>
      <c r="D15" s="6" t="s">
        <v>21</v>
      </c>
      <c r="E15" s="23">
        <v>1202000</v>
      </c>
      <c r="F15" s="24">
        <f t="shared" si="0"/>
        <v>1825777.9</v>
      </c>
      <c r="I15" s="2"/>
    </row>
    <row r="16" spans="1:6" ht="22.5" customHeight="1">
      <c r="A16" s="69"/>
      <c r="B16" s="6" t="s">
        <v>11</v>
      </c>
      <c r="C16" s="7" t="s">
        <v>28</v>
      </c>
      <c r="D16" s="6" t="s">
        <v>21</v>
      </c>
      <c r="E16" s="23">
        <v>1202000</v>
      </c>
      <c r="F16" s="24">
        <f t="shared" si="0"/>
        <v>1825777.9</v>
      </c>
    </row>
    <row r="17" spans="1:6" ht="15">
      <c r="A17" s="69"/>
      <c r="B17" s="6" t="s">
        <v>29</v>
      </c>
      <c r="C17" s="7" t="s">
        <v>30</v>
      </c>
      <c r="D17" s="6" t="s">
        <v>21</v>
      </c>
      <c r="E17" s="23">
        <v>7214000</v>
      </c>
      <c r="F17" s="24">
        <f t="shared" si="0"/>
        <v>10957705.3</v>
      </c>
    </row>
    <row r="18" spans="1:6" ht="15">
      <c r="A18" s="69"/>
      <c r="B18" s="6" t="s">
        <v>31</v>
      </c>
      <c r="C18" s="7" t="s">
        <v>32</v>
      </c>
      <c r="D18" s="6" t="s">
        <v>21</v>
      </c>
      <c r="E18" s="23">
        <v>4809000</v>
      </c>
      <c r="F18" s="24">
        <f t="shared" si="0"/>
        <v>7304630.550000001</v>
      </c>
    </row>
    <row r="19" spans="1:6" ht="15">
      <c r="A19" s="69"/>
      <c r="B19" s="6" t="s">
        <v>50</v>
      </c>
      <c r="C19" s="7" t="s">
        <v>33</v>
      </c>
      <c r="D19" s="6" t="s">
        <v>21</v>
      </c>
      <c r="E19" s="23">
        <v>2404000</v>
      </c>
      <c r="F19" s="24">
        <f t="shared" si="0"/>
        <v>3651555.8</v>
      </c>
    </row>
    <row r="20" spans="1:6" ht="15">
      <c r="A20" s="69"/>
      <c r="B20" s="6" t="s">
        <v>6</v>
      </c>
      <c r="C20" s="7" t="s">
        <v>51</v>
      </c>
      <c r="D20" s="6" t="s">
        <v>21</v>
      </c>
      <c r="E20" s="23">
        <v>601000</v>
      </c>
      <c r="F20" s="24">
        <f t="shared" si="0"/>
        <v>912888.95</v>
      </c>
    </row>
    <row r="21" spans="1:6" ht="15">
      <c r="A21" s="69"/>
      <c r="B21" s="6" t="s">
        <v>7</v>
      </c>
      <c r="C21" s="7" t="s">
        <v>52</v>
      </c>
      <c r="D21" s="6" t="s">
        <v>21</v>
      </c>
      <c r="E21" s="23">
        <v>601000</v>
      </c>
      <c r="F21" s="24">
        <f t="shared" si="0"/>
        <v>912888.95</v>
      </c>
    </row>
    <row r="22" spans="1:6" ht="15">
      <c r="A22" s="69"/>
      <c r="B22" s="6" t="s">
        <v>8</v>
      </c>
      <c r="C22" s="7" t="s">
        <v>53</v>
      </c>
      <c r="D22" s="6" t="s">
        <v>21</v>
      </c>
      <c r="E22" s="23">
        <v>4809000</v>
      </c>
      <c r="F22" s="26">
        <f t="shared" si="0"/>
        <v>7304630.550000001</v>
      </c>
    </row>
    <row r="23" spans="1:6" ht="30">
      <c r="A23" s="69"/>
      <c r="B23" s="6" t="s">
        <v>9</v>
      </c>
      <c r="C23" s="7" t="s">
        <v>54</v>
      </c>
      <c r="D23" s="6" t="s">
        <v>21</v>
      </c>
      <c r="E23" s="23">
        <v>2404000</v>
      </c>
      <c r="F23" s="24">
        <f t="shared" si="0"/>
        <v>3651555.8</v>
      </c>
    </row>
    <row r="24" spans="1:6" ht="15.75" thickBot="1">
      <c r="A24" s="70"/>
      <c r="B24" s="9" t="s">
        <v>55</v>
      </c>
      <c r="C24" s="8" t="s">
        <v>56</v>
      </c>
      <c r="D24" s="9" t="s">
        <v>21</v>
      </c>
      <c r="E24" s="17">
        <v>2805000</v>
      </c>
      <c r="F24" s="27">
        <f t="shared" si="0"/>
        <v>4260654.75</v>
      </c>
    </row>
    <row r="25" spans="2:6" ht="42" customHeight="1" thickBot="1">
      <c r="B25" s="71"/>
      <c r="C25" s="72"/>
      <c r="D25" s="72"/>
      <c r="E25" s="72"/>
      <c r="F25" s="73"/>
    </row>
    <row r="26" spans="1:6" ht="36.75" customHeight="1">
      <c r="A26" s="68" t="s">
        <v>57</v>
      </c>
      <c r="B26" s="11" t="s">
        <v>4</v>
      </c>
      <c r="C26" s="12" t="s">
        <v>35</v>
      </c>
      <c r="D26" s="11" t="s">
        <v>21</v>
      </c>
      <c r="E26" s="21">
        <v>4809000</v>
      </c>
      <c r="F26" s="22">
        <f>(E26/100*51.895)+E26</f>
        <v>7304630.550000001</v>
      </c>
    </row>
    <row r="27" spans="1:6" ht="36.75" customHeight="1">
      <c r="A27" s="69"/>
      <c r="B27" s="6" t="s">
        <v>5</v>
      </c>
      <c r="C27" s="7" t="s">
        <v>36</v>
      </c>
      <c r="D27" s="6" t="s">
        <v>21</v>
      </c>
      <c r="E27" s="23">
        <v>4809000</v>
      </c>
      <c r="F27" s="24">
        <f>(E27/100*51.895)+E27</f>
        <v>7304630.550000001</v>
      </c>
    </row>
    <row r="28" spans="1:6" ht="33.75" customHeight="1">
      <c r="A28" s="69"/>
      <c r="B28" s="6" t="s">
        <v>39</v>
      </c>
      <c r="C28" s="7" t="s">
        <v>37</v>
      </c>
      <c r="D28" s="6" t="s">
        <v>21</v>
      </c>
      <c r="E28" s="23">
        <v>4809000</v>
      </c>
      <c r="F28" s="25">
        <f>(E28/100*51.895)+E28</f>
        <v>7304630.550000001</v>
      </c>
    </row>
    <row r="29" spans="1:6" ht="31.5" customHeight="1" thickBot="1">
      <c r="A29" s="70"/>
      <c r="B29" s="9" t="s">
        <v>40</v>
      </c>
      <c r="C29" s="8" t="s">
        <v>38</v>
      </c>
      <c r="D29" s="9" t="s">
        <v>21</v>
      </c>
      <c r="E29" s="17">
        <v>2404000</v>
      </c>
      <c r="F29" s="18">
        <f>(E29/100*51.895)+E29</f>
        <v>3651555.8</v>
      </c>
    </row>
    <row r="30" spans="2:6" ht="37.5" customHeight="1" thickBot="1">
      <c r="B30" s="64"/>
      <c r="C30" s="64"/>
      <c r="D30" s="64"/>
      <c r="E30" s="64"/>
      <c r="F30" s="64"/>
    </row>
    <row r="31" spans="1:6" ht="81.75" customHeight="1" thickBot="1">
      <c r="A31" s="13" t="s">
        <v>66</v>
      </c>
      <c r="B31" s="14" t="s">
        <v>65</v>
      </c>
      <c r="C31" s="15" t="s">
        <v>64</v>
      </c>
      <c r="D31" s="14" t="s">
        <v>21</v>
      </c>
      <c r="E31" s="19">
        <v>4809000</v>
      </c>
      <c r="F31" s="20">
        <f>(E31/100*51.895)+E31</f>
        <v>7304630.550000001</v>
      </c>
    </row>
    <row r="32" spans="2:6" ht="30" customHeight="1" thickBot="1">
      <c r="B32" s="52"/>
      <c r="C32" s="53"/>
      <c r="D32" s="53"/>
      <c r="E32" s="53"/>
      <c r="F32" s="54"/>
    </row>
    <row r="33" spans="1:6" ht="102.75" customHeight="1" thickBot="1">
      <c r="A33" s="16" t="s">
        <v>59</v>
      </c>
      <c r="B33" s="14" t="s">
        <v>13</v>
      </c>
      <c r="C33" s="15" t="s">
        <v>58</v>
      </c>
      <c r="D33" s="14" t="s">
        <v>60</v>
      </c>
      <c r="E33" s="19">
        <v>360702000</v>
      </c>
      <c r="F33" s="20">
        <f>(E33/100*51.895)+E33</f>
        <v>547888302.9</v>
      </c>
    </row>
    <row r="34" spans="1:6" ht="15.75" thickBot="1">
      <c r="A34" s="38"/>
      <c r="B34" s="34"/>
      <c r="C34" s="35"/>
      <c r="D34" s="34"/>
      <c r="E34" s="37"/>
      <c r="F34" s="36"/>
    </row>
    <row r="35" spans="1:6" ht="33.75" customHeight="1" thickBot="1">
      <c r="A35" s="46" t="s">
        <v>70</v>
      </c>
      <c r="B35" s="47"/>
      <c r="C35" s="47"/>
      <c r="D35" s="47"/>
      <c r="E35" s="47"/>
      <c r="F35" s="48"/>
    </row>
    <row r="36" spans="1:6" ht="24" customHeight="1">
      <c r="A36" s="49"/>
      <c r="B36" s="41" t="s">
        <v>0</v>
      </c>
      <c r="C36" s="42" t="s">
        <v>14</v>
      </c>
      <c r="D36" s="43" t="s">
        <v>61</v>
      </c>
      <c r="E36" s="44" t="s">
        <v>67</v>
      </c>
      <c r="F36" s="45" t="s">
        <v>75</v>
      </c>
    </row>
    <row r="37" spans="1:6" ht="15">
      <c r="A37" s="50"/>
      <c r="B37" s="39" t="s">
        <v>12</v>
      </c>
      <c r="C37" s="7" t="s">
        <v>62</v>
      </c>
      <c r="D37" s="6" t="s">
        <v>63</v>
      </c>
      <c r="E37" s="33">
        <v>108000</v>
      </c>
      <c r="F37" s="24">
        <v>164000</v>
      </c>
    </row>
    <row r="38" spans="1:6" ht="45">
      <c r="A38" s="50"/>
      <c r="B38" s="74" t="s">
        <v>79</v>
      </c>
      <c r="C38" s="75" t="s">
        <v>77</v>
      </c>
      <c r="D38" s="76" t="s">
        <v>78</v>
      </c>
      <c r="E38" s="77">
        <v>3600</v>
      </c>
      <c r="F38" s="26">
        <v>5468</v>
      </c>
    </row>
    <row r="39" spans="1:9" ht="30">
      <c r="A39" s="50"/>
      <c r="B39" s="74" t="s">
        <v>81</v>
      </c>
      <c r="C39" s="75" t="s">
        <v>80</v>
      </c>
      <c r="D39" s="76" t="s">
        <v>78</v>
      </c>
      <c r="E39" s="77">
        <v>3600</v>
      </c>
      <c r="F39" s="26">
        <v>5468</v>
      </c>
      <c r="I39" s="78"/>
    </row>
    <row r="40" spans="1:6" ht="15">
      <c r="A40" s="50"/>
      <c r="B40" s="74" t="s">
        <v>84</v>
      </c>
      <c r="C40" s="75" t="s">
        <v>82</v>
      </c>
      <c r="D40" s="76" t="s">
        <v>83</v>
      </c>
      <c r="E40" s="77">
        <v>14428000</v>
      </c>
      <c r="F40" s="26">
        <v>21915411</v>
      </c>
    </row>
    <row r="41" spans="1:6" ht="36.75" customHeight="1" thickBot="1">
      <c r="A41" s="51"/>
      <c r="B41" s="40" t="s">
        <v>71</v>
      </c>
      <c r="C41" s="8" t="s">
        <v>72</v>
      </c>
      <c r="D41" s="9" t="s">
        <v>76</v>
      </c>
      <c r="E41" s="17"/>
      <c r="F41" s="18">
        <v>275000000</v>
      </c>
    </row>
  </sheetData>
  <sheetProtection/>
  <mergeCells count="11">
    <mergeCell ref="B25:F25"/>
    <mergeCell ref="A35:F35"/>
    <mergeCell ref="A36:A41"/>
    <mergeCell ref="B32:F32"/>
    <mergeCell ref="B8:F8"/>
    <mergeCell ref="A2:F2"/>
    <mergeCell ref="A1:F1"/>
    <mergeCell ref="B30:F30"/>
    <mergeCell ref="A4:A7"/>
    <mergeCell ref="A9:A24"/>
    <mergeCell ref="A26:A29"/>
  </mergeCells>
  <printOptions/>
  <pageMargins left="0.25" right="0.25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UHT Mevzuat ve DY Koordinasyon</dc:creator>
  <cp:keywords/>
  <dc:description/>
  <cp:lastModifiedBy>Ayşegül ULUHAN</cp:lastModifiedBy>
  <cp:lastPrinted>2023-01-23T13:34:26Z</cp:lastPrinted>
  <dcterms:created xsi:type="dcterms:W3CDTF">2014-11-07T11:58:24Z</dcterms:created>
  <dcterms:modified xsi:type="dcterms:W3CDTF">2024-04-17T12:36:54Z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user=42469248616</vt:lpwstr>
  </property>
  <property fmtid="{D5CDD505-2E9C-101B-9397-08002B2CF9AE}" pid="4" name="geodilabeltime">
    <vt:lpwstr>datetime=2024-04-15T06:06:10.185Z</vt:lpwstr>
  </property>
</Properties>
</file>